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20" yWindow="-120" windowWidth="20730" windowHeight="110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3" i="1" l="1"/>
  <c r="G35" i="1" l="1"/>
  <c r="H35" i="1" l="1"/>
</calcChain>
</file>

<file path=xl/sharedStrings.xml><?xml version="1.0" encoding="utf-8"?>
<sst xmlns="http://schemas.openxmlformats.org/spreadsheetml/2006/main" count="150" uniqueCount="77">
  <si>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</si>
  <si>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</si>
  <si>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</si>
  <si>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</si>
  <si>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</si>
  <si>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</si>
  <si>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</si>
  <si>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</si>
  <si>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</si>
  <si>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</si>
  <si>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</si>
  <si>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</si>
  <si>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</si>
  <si>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</si>
  <si>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</si>
  <si>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</si>
  <si>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</si>
  <si>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</si>
  <si>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</si>
  <si>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</si>
  <si>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</si>
  <si>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</si>
  <si>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</si>
  <si>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</si>
  <si>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</si>
  <si>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</si>
  <si>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</si>
  <si>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</si>
  <si>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</si>
  <si>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</si>
  <si>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</si>
  <si>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</si>
  <si>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</si>
  <si>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</si>
  <si>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</si>
  <si>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</si>
  <si>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r>
      <t xml:space="preserve">Чл. 27. став 1. тачка </t>
    </r>
    <r>
      <rPr>
        <sz val="10"/>
        <rFont val="Verdana"/>
        <family val="2"/>
      </rPr>
      <t>1. З</t>
    </r>
    <r>
      <rPr>
        <sz val="10"/>
        <color theme="1"/>
        <rFont val="Verdana"/>
        <family val="2"/>
      </rPr>
      <t>ЈН</t>
    </r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</si>
  <si>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</si>
  <si>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</si>
  <si>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</si>
  <si>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</si>
  <si>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</si>
  <si>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</si>
  <si>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</si>
  <si>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</si>
  <si>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</si>
  <si>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</si>
  <si>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</si>
  <si>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</si>
  <si>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</si>
  <si>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</si>
  <si>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</si>
  <si>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</si>
  <si>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</si>
  <si>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</si>
  <si>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Покрајински секретар        Предраг Вулетић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</si>
  <si>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</si>
  <si>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</si>
  <si>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</si>
  <si>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</si>
  <si>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Медицинске услуге (систематски прегледи запослених)</t>
  </si>
  <si>
    <t>85140000-    Разне здравствене услуге</t>
  </si>
  <si>
    <t>Услуге веб хостинга</t>
  </si>
  <si>
    <t>72415000 - Услуге хостинга интернет страница</t>
  </si>
  <si>
    <t>80000000- Услуге образовања и стручног оспособљавања</t>
  </si>
  <si>
    <r>
      <t xml:space="preserve">Чл. 27. став 1. тачка </t>
    </r>
    <r>
      <rPr>
        <sz val="10"/>
        <rFont val="Verdana"/>
        <family val="2"/>
      </rPr>
      <t>3. З</t>
    </r>
    <r>
      <rPr>
        <sz val="10"/>
        <color theme="1"/>
        <rFont val="Verdana"/>
        <family val="2"/>
      </rPr>
      <t>ЈН</t>
    </r>
  </si>
  <si>
    <t>Број: 000093420 2024 99361 005 000 405 001</t>
  </si>
  <si>
    <t>10.01.2024. године</t>
  </si>
  <si>
    <t>73110000-3 услуге истраживања</t>
  </si>
  <si>
    <t>Услуге телефонског истраживања и организације фокус група на тему демографске слике и популационе политике у АП Војводини у 2024. години</t>
  </si>
  <si>
    <t>Напомена</t>
  </si>
  <si>
    <t>Скинута су средства у износу од 560.000,00 динара (остатак од ПДВ-а)</t>
  </si>
  <si>
    <t>Скинута су средства у износу од 400.000,00 динара (остатак од ПДВ-а)</t>
  </si>
  <si>
    <t>Скинута су средства у износу од 490.000,00 динара (остатак од ПДВ-а)</t>
  </si>
  <si>
    <t>Додата су средства у износу од 1.850.000,00 динара</t>
  </si>
  <si>
    <t>ПЛАН НАБАВКИ НА КОЈЕ СЕ ЗАКОН О ЈАВНИМ НАБАВКАМА НЕ ПРИМЕЊУЈЕ ЗА 2024. ГОДИНУ - ИЗМЕНА БР. 1</t>
  </si>
  <si>
    <t>Р.    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</si>
</sst>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9"/>
      <color rgb="FFFF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  <font>
      <sz val="11"/>
      <name val="Calibri"/>
      <family val="2"/>
      <scheme val="minor"/>
    </font>
    <font>
      <sz val="10"/>
      <color rgb="FF00B050"/>
      <name val="Verdana"/>
      <family val="2"/>
    </font>
    <font>
      <sz val="9"/>
      <color rgb="FF00B05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1" xfId="0" applyBorder="1"/>
    <xf numFmtId="0" fontId="12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30" workbookViewId="0">
      <selection activeCell="L32" sqref="L32"/>
    </sheetView>
  </sheetViews>
  <sheetFormatPr defaultRowHeight="15" x14ac:dyDescent="0.25"/>
  <cols>
    <col min="1" max="1" width="5" customWidth="1"/>
    <col min="2" max="2" width="20.7109375" customWidth="1"/>
    <col min="3" max="3" width="11" customWidth="1"/>
    <col min="4" max="4" width="15.28515625" customWidth="1"/>
    <col min="5" max="5" width="9.140625" customWidth="1"/>
    <col min="6" max="6" width="13.140625" customWidth="1"/>
    <col min="7" max="7" width="14.42578125" customWidth="1"/>
    <col min="8" max="8" width="14.28515625" customWidth="1"/>
    <col min="9" max="9" width="10.85546875" customWidth="1"/>
    <col min="10" max="10" width="15.85546875" customWidth="1"/>
    <col min="11" max="11" width="15.42578125" customWidth="1"/>
    <col min="12" max="12" width="16.28515625" customWidth="1"/>
    <col min="13" max="13" width="17.28515625" customWidth="1"/>
    <col min="14" max="14" width="19.42578125" customWidth="1"/>
  </cols>
  <sheetData>
    <row r="1" spans="1:15" x14ac:dyDescent="0.25">
      <c r="A1" s="6" t="s">
        <v>52</v>
      </c>
      <c r="B1" s="6"/>
      <c r="C1" s="6"/>
      <c r="D1" s="6"/>
      <c r="E1" s="6"/>
      <c r="F1" s="6"/>
      <c r="G1" s="6"/>
      <c r="H1" s="6"/>
      <c r="I1" s="6"/>
    </row>
    <row r="2" spans="1:15" x14ac:dyDescent="0.25">
      <c r="A2" s="41" t="s">
        <v>66</v>
      </c>
      <c r="B2" s="41"/>
      <c r="C2" s="30"/>
      <c r="D2" s="30"/>
    </row>
    <row r="3" spans="1:15" x14ac:dyDescent="0.25">
      <c r="A3" s="33" t="s">
        <v>67</v>
      </c>
      <c r="B3" s="33"/>
    </row>
    <row r="6" spans="1:15" ht="39.75" customHeight="1" x14ac:dyDescent="0.25">
      <c r="A6" s="35" t="s">
        <v>75</v>
      </c>
      <c r="B6" s="32"/>
      <c r="C6" s="32"/>
      <c r="D6" s="32"/>
      <c r="E6" s="32"/>
      <c r="F6" s="32"/>
      <c r="G6" s="32"/>
      <c r="H6" s="32"/>
      <c r="I6" s="32"/>
    </row>
    <row r="8" spans="1:15" ht="90.75" customHeight="1" x14ac:dyDescent="0.25">
      <c r="A8" s="7" t="s">
        <v>76</v>
      </c>
      <c r="B8" s="7" t="s">
        <v>0</v>
      </c>
      <c r="C8" s="7" t="s">
        <v>31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9</v>
      </c>
      <c r="I8" s="7" t="s">
        <v>5</v>
      </c>
      <c r="J8" s="39" t="s">
        <v>70</v>
      </c>
      <c r="M8" s="38"/>
    </row>
    <row r="9" spans="1:15" ht="31.5" x14ac:dyDescent="0.25">
      <c r="A9" s="3">
        <v>1</v>
      </c>
      <c r="B9" s="3" t="s">
        <v>6</v>
      </c>
      <c r="C9" s="3">
        <v>421411</v>
      </c>
      <c r="D9" s="2" t="s">
        <v>37</v>
      </c>
      <c r="E9" s="3" t="s">
        <v>7</v>
      </c>
      <c r="F9" s="3" t="s">
        <v>8</v>
      </c>
      <c r="G9" s="4">
        <v>166666.66</v>
      </c>
      <c r="H9" s="4">
        <v>200000</v>
      </c>
      <c r="I9" s="5" t="s">
        <v>32</v>
      </c>
      <c r="J9" s="36"/>
      <c r="M9" s="34"/>
      <c r="N9" s="34"/>
      <c r="O9" s="34"/>
    </row>
    <row r="10" spans="1:15" ht="51.75" customHeight="1" x14ac:dyDescent="0.25">
      <c r="A10" s="3">
        <v>2</v>
      </c>
      <c r="B10" s="3" t="s">
        <v>22</v>
      </c>
      <c r="C10" s="3">
        <v>422121</v>
      </c>
      <c r="D10" s="2" t="s">
        <v>38</v>
      </c>
      <c r="E10" s="3" t="s">
        <v>7</v>
      </c>
      <c r="F10" s="3" t="s">
        <v>8</v>
      </c>
      <c r="G10" s="4">
        <v>33333.33</v>
      </c>
      <c r="H10" s="4">
        <v>40000</v>
      </c>
      <c r="I10" s="5" t="s">
        <v>32</v>
      </c>
      <c r="J10" s="36"/>
      <c r="M10" s="34"/>
      <c r="N10" s="34"/>
      <c r="O10" s="34"/>
    </row>
    <row r="11" spans="1:15" ht="42" x14ac:dyDescent="0.25">
      <c r="A11" s="3">
        <v>3</v>
      </c>
      <c r="B11" s="3" t="s">
        <v>23</v>
      </c>
      <c r="C11" s="3">
        <v>422131</v>
      </c>
      <c r="D11" s="2" t="s">
        <v>39</v>
      </c>
      <c r="E11" s="3" t="s">
        <v>7</v>
      </c>
      <c r="F11" s="3" t="s">
        <v>19</v>
      </c>
      <c r="G11" s="4">
        <v>609609.09</v>
      </c>
      <c r="H11" s="4">
        <v>670000</v>
      </c>
      <c r="I11" s="5" t="s">
        <v>32</v>
      </c>
      <c r="J11" s="36"/>
    </row>
    <row r="12" spans="1:15" ht="50.25" customHeight="1" x14ac:dyDescent="0.25">
      <c r="A12" s="3">
        <v>4</v>
      </c>
      <c r="B12" s="3" t="s">
        <v>25</v>
      </c>
      <c r="C12" s="3">
        <v>422231</v>
      </c>
      <c r="D12" s="2" t="s">
        <v>39</v>
      </c>
      <c r="E12" s="3" t="s">
        <v>7</v>
      </c>
      <c r="F12" s="3" t="s">
        <v>19</v>
      </c>
      <c r="G12" s="4">
        <v>290909.09000000003</v>
      </c>
      <c r="H12" s="4">
        <v>320000</v>
      </c>
      <c r="I12" s="5" t="s">
        <v>34</v>
      </c>
      <c r="J12" s="36"/>
    </row>
    <row r="13" spans="1:15" ht="54" customHeight="1" x14ac:dyDescent="0.25">
      <c r="A13" s="3">
        <v>5</v>
      </c>
      <c r="B13" s="3" t="s">
        <v>56</v>
      </c>
      <c r="C13" s="3">
        <v>422221</v>
      </c>
      <c r="D13" s="2" t="s">
        <v>38</v>
      </c>
      <c r="E13" s="3" t="s">
        <v>7</v>
      </c>
      <c r="F13" s="3" t="s">
        <v>8</v>
      </c>
      <c r="G13" s="4">
        <v>33333.33</v>
      </c>
      <c r="H13" s="4">
        <v>40000</v>
      </c>
      <c r="I13" s="5" t="s">
        <v>34</v>
      </c>
      <c r="J13" s="36"/>
    </row>
    <row r="14" spans="1:15" ht="44.25" customHeight="1" x14ac:dyDescent="0.25">
      <c r="A14" s="3">
        <v>6</v>
      </c>
      <c r="B14" s="3" t="s">
        <v>10</v>
      </c>
      <c r="C14" s="3">
        <v>423191</v>
      </c>
      <c r="D14" s="2" t="s">
        <v>40</v>
      </c>
      <c r="E14" s="3" t="s">
        <v>7</v>
      </c>
      <c r="F14" s="3" t="s">
        <v>8</v>
      </c>
      <c r="G14" s="4">
        <v>41666.660000000003</v>
      </c>
      <c r="H14" s="4">
        <v>50000</v>
      </c>
      <c r="I14" s="5" t="s">
        <v>34</v>
      </c>
      <c r="J14" s="36"/>
    </row>
    <row r="15" spans="1:15" ht="60" customHeight="1" x14ac:dyDescent="0.25">
      <c r="A15" s="3">
        <v>7</v>
      </c>
      <c r="B15" s="3" t="s">
        <v>26</v>
      </c>
      <c r="C15" s="3">
        <v>423212</v>
      </c>
      <c r="D15" s="2" t="s">
        <v>41</v>
      </c>
      <c r="E15" s="3" t="s">
        <v>7</v>
      </c>
      <c r="F15" s="3" t="s">
        <v>8</v>
      </c>
      <c r="G15" s="4">
        <v>140000</v>
      </c>
      <c r="H15" s="4">
        <v>168000</v>
      </c>
      <c r="I15" s="5" t="s">
        <v>32</v>
      </c>
      <c r="J15" s="36"/>
    </row>
    <row r="16" spans="1:15" ht="44.25" customHeight="1" x14ac:dyDescent="0.25">
      <c r="A16" s="3">
        <v>8</v>
      </c>
      <c r="B16" s="3" t="s">
        <v>11</v>
      </c>
      <c r="C16" s="3">
        <v>423291</v>
      </c>
      <c r="D16" s="2" t="s">
        <v>42</v>
      </c>
      <c r="E16" s="3" t="s">
        <v>7</v>
      </c>
      <c r="F16" s="3" t="s">
        <v>8</v>
      </c>
      <c r="G16" s="4">
        <v>183333.33</v>
      </c>
      <c r="H16" s="4">
        <v>220000</v>
      </c>
      <c r="I16" s="5" t="s">
        <v>33</v>
      </c>
      <c r="J16" s="36"/>
    </row>
    <row r="17" spans="1:11" ht="44.25" customHeight="1" x14ac:dyDescent="0.25">
      <c r="A17" s="3">
        <v>9</v>
      </c>
      <c r="B17" s="3" t="s">
        <v>62</v>
      </c>
      <c r="C17" s="3">
        <v>423291</v>
      </c>
      <c r="D17" s="2" t="s">
        <v>63</v>
      </c>
      <c r="E17" s="3" t="s">
        <v>7</v>
      </c>
      <c r="F17" s="3" t="s">
        <v>8</v>
      </c>
      <c r="G17" s="4">
        <v>10000</v>
      </c>
      <c r="H17" s="4">
        <v>12000</v>
      </c>
      <c r="I17" s="5" t="s">
        <v>32</v>
      </c>
      <c r="J17" s="36"/>
    </row>
    <row r="18" spans="1:11" ht="57" customHeight="1" x14ac:dyDescent="0.25">
      <c r="A18" s="3">
        <v>10</v>
      </c>
      <c r="B18" s="3" t="s">
        <v>12</v>
      </c>
      <c r="C18" s="3">
        <v>423321</v>
      </c>
      <c r="D18" s="2" t="s">
        <v>64</v>
      </c>
      <c r="E18" s="3" t="s">
        <v>7</v>
      </c>
      <c r="F18" s="3" t="s">
        <v>65</v>
      </c>
      <c r="G18" s="4">
        <v>391666.66</v>
      </c>
      <c r="H18" s="4">
        <v>470000</v>
      </c>
      <c r="I18" s="5" t="s">
        <v>32</v>
      </c>
      <c r="J18" s="36"/>
    </row>
    <row r="19" spans="1:11" ht="31.5" x14ac:dyDescent="0.25">
      <c r="A19" s="3">
        <v>11</v>
      </c>
      <c r="B19" s="3" t="s">
        <v>27</v>
      </c>
      <c r="C19" s="3">
        <v>423421</v>
      </c>
      <c r="D19" s="2" t="s">
        <v>43</v>
      </c>
      <c r="E19" s="3" t="s">
        <v>7</v>
      </c>
      <c r="F19" s="3" t="s">
        <v>36</v>
      </c>
      <c r="G19" s="4">
        <v>583333.32999999996</v>
      </c>
      <c r="H19" s="4">
        <v>700000</v>
      </c>
      <c r="I19" s="5" t="s">
        <v>32</v>
      </c>
      <c r="J19" s="36"/>
    </row>
    <row r="20" spans="1:11" ht="36" customHeight="1" x14ac:dyDescent="0.25">
      <c r="A20" s="3">
        <v>12</v>
      </c>
      <c r="B20" s="3" t="s">
        <v>13</v>
      </c>
      <c r="C20" s="3">
        <v>423599</v>
      </c>
      <c r="D20" s="2" t="s">
        <v>44</v>
      </c>
      <c r="E20" s="3" t="s">
        <v>7</v>
      </c>
      <c r="F20" s="3" t="s">
        <v>21</v>
      </c>
      <c r="G20" s="4">
        <v>13312000</v>
      </c>
      <c r="H20" s="4">
        <v>13312000</v>
      </c>
      <c r="I20" s="5" t="s">
        <v>32</v>
      </c>
      <c r="J20" s="36"/>
    </row>
    <row r="21" spans="1:11" ht="34.5" customHeight="1" x14ac:dyDescent="0.25">
      <c r="A21" s="3">
        <v>13</v>
      </c>
      <c r="B21" s="3" t="s">
        <v>15</v>
      </c>
      <c r="C21" s="3">
        <v>423712</v>
      </c>
      <c r="D21" s="2" t="s">
        <v>45</v>
      </c>
      <c r="E21" s="3" t="s">
        <v>7</v>
      </c>
      <c r="F21" s="3" t="s">
        <v>8</v>
      </c>
      <c r="G21" s="4">
        <v>333333.33</v>
      </c>
      <c r="H21" s="4">
        <v>400000</v>
      </c>
      <c r="I21" s="5" t="s">
        <v>35</v>
      </c>
      <c r="J21" s="36"/>
    </row>
    <row r="22" spans="1:11" ht="63" x14ac:dyDescent="0.25">
      <c r="A22" s="3">
        <v>14</v>
      </c>
      <c r="B22" s="3" t="s">
        <v>14</v>
      </c>
      <c r="C22" s="3">
        <v>423599</v>
      </c>
      <c r="D22" s="2" t="s">
        <v>53</v>
      </c>
      <c r="E22" s="3" t="s">
        <v>7</v>
      </c>
      <c r="F22" s="3" t="s">
        <v>8</v>
      </c>
      <c r="G22" s="4">
        <v>166666.66</v>
      </c>
      <c r="H22" s="4">
        <v>200000</v>
      </c>
      <c r="I22" s="5" t="s">
        <v>35</v>
      </c>
      <c r="J22" s="36"/>
    </row>
    <row r="23" spans="1:11" s="23" customFormat="1" ht="62.25" customHeight="1" x14ac:dyDescent="0.25">
      <c r="A23" s="8">
        <v>15</v>
      </c>
      <c r="B23" s="8" t="s">
        <v>16</v>
      </c>
      <c r="C23" s="8">
        <v>423712</v>
      </c>
      <c r="D23" s="20" t="s">
        <v>54</v>
      </c>
      <c r="E23" s="8" t="s">
        <v>7</v>
      </c>
      <c r="F23" s="8" t="s">
        <v>8</v>
      </c>
      <c r="G23" s="21">
        <v>825000</v>
      </c>
      <c r="H23" s="21">
        <v>990000</v>
      </c>
      <c r="I23" s="22" t="s">
        <v>35</v>
      </c>
      <c r="J23" s="37"/>
    </row>
    <row r="24" spans="1:11" ht="48" customHeight="1" x14ac:dyDescent="0.25">
      <c r="A24" s="3">
        <v>16</v>
      </c>
      <c r="B24" s="3" t="s">
        <v>17</v>
      </c>
      <c r="C24" s="3">
        <v>423911</v>
      </c>
      <c r="D24" s="2" t="s">
        <v>46</v>
      </c>
      <c r="E24" s="3" t="s">
        <v>7</v>
      </c>
      <c r="F24" s="3" t="s">
        <v>8</v>
      </c>
      <c r="G24" s="4">
        <v>212500</v>
      </c>
      <c r="H24" s="4">
        <v>255000</v>
      </c>
      <c r="I24" s="5" t="s">
        <v>32</v>
      </c>
      <c r="J24" s="36"/>
    </row>
    <row r="25" spans="1:11" ht="42" x14ac:dyDescent="0.25">
      <c r="A25" s="8">
        <v>17</v>
      </c>
      <c r="B25" s="8" t="s">
        <v>60</v>
      </c>
      <c r="C25" s="8">
        <v>424351</v>
      </c>
      <c r="D25" s="20" t="s">
        <v>61</v>
      </c>
      <c r="E25" s="8" t="s">
        <v>7</v>
      </c>
      <c r="F25" s="8" t="s">
        <v>19</v>
      </c>
      <c r="G25" s="21">
        <v>1000000</v>
      </c>
      <c r="H25" s="21">
        <v>1000000</v>
      </c>
      <c r="I25" s="22" t="s">
        <v>33</v>
      </c>
      <c r="J25" s="36"/>
    </row>
    <row r="26" spans="1:11" ht="48.75" customHeight="1" x14ac:dyDescent="0.25">
      <c r="A26" s="3">
        <v>18</v>
      </c>
      <c r="B26" s="3" t="s">
        <v>24</v>
      </c>
      <c r="C26" s="3">
        <v>426111</v>
      </c>
      <c r="D26" s="2" t="s">
        <v>47</v>
      </c>
      <c r="E26" s="1" t="s">
        <v>18</v>
      </c>
      <c r="F26" s="3" t="s">
        <v>8</v>
      </c>
      <c r="G26" s="4">
        <v>83333.33</v>
      </c>
      <c r="H26" s="4">
        <v>100000</v>
      </c>
      <c r="I26" s="5" t="s">
        <v>35</v>
      </c>
      <c r="J26" s="36"/>
    </row>
    <row r="27" spans="1:11" ht="50.25" customHeight="1" x14ac:dyDescent="0.25">
      <c r="A27" s="3">
        <v>19</v>
      </c>
      <c r="B27" s="3" t="s">
        <v>20</v>
      </c>
      <c r="C27" s="3">
        <v>426312</v>
      </c>
      <c r="D27" s="2" t="s">
        <v>48</v>
      </c>
      <c r="E27" s="1" t="s">
        <v>18</v>
      </c>
      <c r="F27" s="3" t="s">
        <v>8</v>
      </c>
      <c r="G27" s="4">
        <v>272727.27</v>
      </c>
      <c r="H27" s="4">
        <v>300000</v>
      </c>
      <c r="I27" s="5" t="s">
        <v>32</v>
      </c>
      <c r="J27" s="36"/>
    </row>
    <row r="28" spans="1:11" ht="110.25" customHeight="1" x14ac:dyDescent="0.25">
      <c r="A28" s="25">
        <v>20</v>
      </c>
      <c r="B28" s="25" t="s">
        <v>69</v>
      </c>
      <c r="C28" s="26">
        <v>423599</v>
      </c>
      <c r="D28" s="25" t="s">
        <v>68</v>
      </c>
      <c r="E28" s="27" t="s">
        <v>7</v>
      </c>
      <c r="F28" s="25" t="s">
        <v>8</v>
      </c>
      <c r="G28" s="28">
        <v>990000</v>
      </c>
      <c r="H28" s="28">
        <v>1188000</v>
      </c>
      <c r="I28" s="29" t="s">
        <v>34</v>
      </c>
      <c r="J28" s="24"/>
    </row>
    <row r="29" spans="1:11" ht="87" customHeight="1" x14ac:dyDescent="0.25">
      <c r="A29" s="8">
        <v>21</v>
      </c>
      <c r="B29" s="10" t="s">
        <v>28</v>
      </c>
      <c r="C29" s="10">
        <v>423599</v>
      </c>
      <c r="D29" s="11" t="s">
        <v>49</v>
      </c>
      <c r="E29" s="12" t="s">
        <v>7</v>
      </c>
      <c r="F29" s="10" t="s">
        <v>19</v>
      </c>
      <c r="G29" s="13">
        <v>2450000</v>
      </c>
      <c r="H29" s="13">
        <v>2450000</v>
      </c>
      <c r="I29" s="14" t="s">
        <v>32</v>
      </c>
      <c r="J29" s="40" t="s">
        <v>73</v>
      </c>
    </row>
    <row r="30" spans="1:11" ht="92.25" customHeight="1" x14ac:dyDescent="0.25">
      <c r="A30" s="8">
        <v>22</v>
      </c>
      <c r="B30" s="10" t="s">
        <v>29</v>
      </c>
      <c r="C30" s="10">
        <v>423599</v>
      </c>
      <c r="D30" s="11" t="s">
        <v>50</v>
      </c>
      <c r="E30" s="12" t="s">
        <v>7</v>
      </c>
      <c r="F30" s="10" t="s">
        <v>19</v>
      </c>
      <c r="G30" s="13">
        <v>2800000</v>
      </c>
      <c r="H30" s="13">
        <v>2800000</v>
      </c>
      <c r="I30" s="14" t="s">
        <v>32</v>
      </c>
      <c r="J30" s="40" t="s">
        <v>71</v>
      </c>
      <c r="K30" s="9"/>
    </row>
    <row r="31" spans="1:11" ht="96.75" customHeight="1" x14ac:dyDescent="0.25">
      <c r="A31" s="8">
        <v>23</v>
      </c>
      <c r="B31" s="10" t="s">
        <v>58</v>
      </c>
      <c r="C31" s="10">
        <v>423599</v>
      </c>
      <c r="D31" s="11" t="s">
        <v>50</v>
      </c>
      <c r="E31" s="12" t="s">
        <v>7</v>
      </c>
      <c r="F31" s="10" t="s">
        <v>19</v>
      </c>
      <c r="G31" s="13">
        <f>H31/1.2</f>
        <v>3641666.666666667</v>
      </c>
      <c r="H31" s="13">
        <v>4370000</v>
      </c>
      <c r="I31" s="14" t="s">
        <v>32</v>
      </c>
      <c r="J31" s="40" t="s">
        <v>74</v>
      </c>
    </row>
    <row r="32" spans="1:11" ht="93.75" customHeight="1" x14ac:dyDescent="0.25">
      <c r="A32" s="8">
        <v>24</v>
      </c>
      <c r="B32" s="10" t="s">
        <v>30</v>
      </c>
      <c r="C32" s="10">
        <v>423599</v>
      </c>
      <c r="D32" s="11" t="s">
        <v>51</v>
      </c>
      <c r="E32" s="12" t="s">
        <v>7</v>
      </c>
      <c r="F32" s="10" t="s">
        <v>19</v>
      </c>
      <c r="G32" s="13">
        <v>2000000</v>
      </c>
      <c r="H32" s="13">
        <v>2000000</v>
      </c>
      <c r="I32" s="14" t="s">
        <v>32</v>
      </c>
      <c r="J32" s="40" t="s">
        <v>72</v>
      </c>
    </row>
    <row r="33" spans="1:10" ht="63" customHeight="1" x14ac:dyDescent="0.25">
      <c r="A33" s="8">
        <v>25</v>
      </c>
      <c r="B33" s="15" t="s">
        <v>57</v>
      </c>
      <c r="C33" s="16">
        <v>423599</v>
      </c>
      <c r="D33" s="11" t="s">
        <v>51</v>
      </c>
      <c r="E33" s="17" t="s">
        <v>7</v>
      </c>
      <c r="F33" s="15" t="s">
        <v>19</v>
      </c>
      <c r="G33" s="18">
        <v>1900000</v>
      </c>
      <c r="H33" s="13">
        <f t="shared" ref="H33" si="0">G33*1.2</f>
        <v>2280000</v>
      </c>
      <c r="I33" s="14" t="s">
        <v>32</v>
      </c>
      <c r="J33" s="36"/>
    </row>
    <row r="34" spans="1:10" ht="93.75" customHeight="1" x14ac:dyDescent="0.25">
      <c r="A34" s="8">
        <v>26</v>
      </c>
      <c r="B34" s="10" t="s">
        <v>59</v>
      </c>
      <c r="C34" s="10">
        <v>423599</v>
      </c>
      <c r="D34" s="11" t="s">
        <v>50</v>
      </c>
      <c r="E34" s="12" t="s">
        <v>7</v>
      </c>
      <c r="F34" s="10" t="s">
        <v>19</v>
      </c>
      <c r="G34" s="13">
        <v>2000000</v>
      </c>
      <c r="H34" s="13">
        <v>2000000</v>
      </c>
      <c r="I34" s="14" t="s">
        <v>32</v>
      </c>
      <c r="J34" s="40" t="s">
        <v>72</v>
      </c>
    </row>
    <row r="35" spans="1:10" hidden="1" x14ac:dyDescent="0.25">
      <c r="G35" s="9">
        <f>SUM(G29:G34)</f>
        <v>14791666.666666668</v>
      </c>
      <c r="H35" s="19">
        <f>SUM(H29:H34)</f>
        <v>15900000</v>
      </c>
    </row>
    <row r="36" spans="1:10" hidden="1" x14ac:dyDescent="0.25"/>
    <row r="37" spans="1:10" x14ac:dyDescent="0.25">
      <c r="H37" s="9"/>
    </row>
    <row r="38" spans="1:10" x14ac:dyDescent="0.25">
      <c r="H38" s="31" t="s">
        <v>55</v>
      </c>
      <c r="I38" s="32"/>
    </row>
    <row r="39" spans="1:10" x14ac:dyDescent="0.25">
      <c r="H39" s="32"/>
      <c r="I39" s="32"/>
    </row>
  </sheetData>
  <mergeCells count="5">
    <mergeCell ref="H38:I39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2024-03-20T14:16:48Z</dcterms:modified>
</cp:coreProperties>
</file>